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315" windowHeight="12555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<sst xmlns="http://schemas.openxmlformats.org/spreadsheetml/2006/main" count="42" uniqueCount="39">
  <si>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IKR</t>
  </si>
  <si>
    <t>SKR03</t>
  </si>
  <si>
    <t>0840</t>
  </si>
  <si>
    <t>0320</t>
  </si>
  <si>
    <t>0520</t>
  </si>
  <si>
    <t>SKR04</t>
  </si>
  <si>
    <t>Fuhrpark bzw. Pkw</t>
  </si>
  <si>
    <t>an Bank</t>
  </si>
  <si>
    <t>2800</t>
  </si>
  <si>
    <t>zum Vorsteuersatz zu 19 %</t>
  </si>
  <si>
    <t>Ermittlung bei wem aktiviert werden muss für das Wirtschaftsgut:</t>
  </si>
  <si>
    <t>Datum des Leasing-vertrages:</t>
  </si>
  <si>
    <t>Anschaffungskosten laut Vertrag</t>
  </si>
  <si>
    <t>Leasingrate laut Vertrag</t>
  </si>
  <si>
    <t>Kaufoptionshöhe (Zuzahlung)</t>
  </si>
  <si>
    <t>Betriebsgew. Nutzungsdauer in Jahre laut AfA-Liste</t>
  </si>
  <si>
    <t>Leasingdauer in Jahre laut Vertrag</t>
  </si>
  <si>
    <t>Aktivierung bei:</t>
  </si>
  <si>
    <t>Leasinggeber</t>
  </si>
  <si>
    <t>Leasingnehmer</t>
  </si>
  <si>
    <t>Leasingvertag ohne Kauf- oder Verlängerungsoption</t>
  </si>
  <si>
    <t>Grundmietzeit zwischen 40 % und 90% der Nutzungsdauer</t>
  </si>
  <si>
    <t>Grundmietzeit kleiner 40 % und  größer 90% der Nutzungsdauer</t>
  </si>
  <si>
    <t>Leasingvertrag mit Kauf- oder Verlängerungsoption</t>
  </si>
  <si>
    <t>Grundmietzeit zwischen 40 % und 90% der Nutzungsdauer und Kaufpreis ist größer oder gleich Buchwert</t>
  </si>
  <si>
    <t>Grundmietzeit kleiner 40 % und  größer 90% der Nutzungsdauer und Kaufpreis ist kleiner als Buchwert</t>
  </si>
  <si>
    <t>Ermittlung des Buchwertes:</t>
  </si>
  <si>
    <t>Buchwert zu Leasingende</t>
  </si>
  <si>
    <t>Ermittlung des Anteils der Grundmietzeit an der Nutzungsdauer:</t>
  </si>
  <si>
    <t>errechn. Anteil der Grundmietzeit an der Nutzungsdauer</t>
  </si>
  <si>
    <t>Aktivierung ist im Kontolino wie folgt zu verbuchen:</t>
  </si>
  <si>
    <t>bei Autoleasing:</t>
  </si>
  <si>
    <t>bei Maschinenleasing:</t>
  </si>
  <si>
    <t>Fertigungsmaschinen</t>
  </si>
  <si>
    <t>0720</t>
  </si>
  <si>
    <t>0210</t>
  </si>
  <si>
    <t>0440</t>
  </si>
  <si>
    <t>Aktivierung muss beim Leasingnehmer erfolgen:</t>
  </si>
  <si>
    <t>Liegt der errechnete Prozentsatz zwischen 40 und 90 % und ist der Vertrag mit Kauf- oder Verlängerungsoption muss der Buchwert ermittelt werden: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</si>
</sst>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"/>
    <numFmt numFmtId="168" formatCode="#,##0_ ;\-#,##0\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9" fontId="1" fillId="0" borderId="1" xfId="18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44" fontId="0" fillId="0" borderId="0" xfId="17" applyBorder="1" applyAlignment="1">
      <alignment/>
    </xf>
    <xf numFmtId="44" fontId="1" fillId="0" borderId="1" xfId="17" applyFont="1" applyBorder="1" applyAlignment="1">
      <alignment horizontal="right"/>
    </xf>
    <xf numFmtId="44" fontId="0" fillId="0" borderId="1" xfId="17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2" borderId="0" xfId="0" applyFont="1" applyFill="1" applyBorder="1" applyAlignment="1" applyProtection="1">
      <alignment vertical="center"/>
      <protection locked="0"/>
    </xf>
    <xf numFmtId="168" fontId="0" fillId="2" borderId="1" xfId="17" applyNumberFormat="1" applyFill="1" applyBorder="1" applyAlignment="1" applyProtection="1">
      <alignment/>
      <protection locked="0"/>
    </xf>
    <xf numFmtId="44" fontId="0" fillId="2" borderId="1" xfId="17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wrapText="1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48.421875" style="0" customWidth="1"/>
    <col min="2" max="2" width="16.00390625" style="0" customWidth="1"/>
    <col min="3" max="3" width="15.28125" style="0" customWidth="1"/>
    <col min="4" max="4" width="9.8515625" style="0" customWidth="1"/>
    <col min="5" max="5" width="5.7109375" style="0" customWidth="1"/>
  </cols>
  <sheetData>
    <row r="1" spans="1:5" ht="39.75" customHeight="1">
      <c r="A1" s="18" t="s">
        <v>10</v>
      </c>
      <c r="B1" s="26"/>
      <c r="C1" s="18" t="s">
        <v>11</v>
      </c>
      <c r="D1" s="31">
        <v>41790</v>
      </c>
      <c r="E1" s="29"/>
    </row>
    <row r="2" spans="1:5" ht="27.75" customHeight="1">
      <c r="A2" s="10"/>
      <c r="B2" s="9"/>
      <c r="C2" s="11"/>
      <c r="D2" s="6"/>
      <c r="E2" s="6"/>
    </row>
    <row r="3" spans="1:5" ht="27.75" customHeight="1">
      <c r="A3" s="10"/>
      <c r="B3" s="9"/>
      <c r="C3" s="11"/>
      <c r="D3" s="6"/>
      <c r="E3" s="6"/>
    </row>
    <row r="4" spans="1:5" ht="27.75" customHeight="1">
      <c r="A4" s="19" t="s">
        <v>17</v>
      </c>
      <c r="B4" s="19" t="s">
        <v>18</v>
      </c>
      <c r="C4" s="20" t="s">
        <v>19</v>
      </c>
      <c r="D4" s="6"/>
      <c r="E4" s="6"/>
    </row>
    <row r="5" spans="1:3" ht="51">
      <c r="A5" s="21" t="s">
        <v>20</v>
      </c>
      <c r="B5" s="21" t="s">
        <v>21</v>
      </c>
      <c r="C5" s="21" t="s">
        <v>22</v>
      </c>
    </row>
    <row r="6" spans="1:3" ht="89.25" customHeight="1">
      <c r="A6" s="21" t="s">
        <v>23</v>
      </c>
      <c r="B6" s="21" t="s">
        <v>24</v>
      </c>
      <c r="C6" s="21" t="s">
        <v>25</v>
      </c>
    </row>
    <row r="7" ht="38.25" customHeight="1">
      <c r="A7" s="1"/>
    </row>
    <row r="8" ht="25.5">
      <c r="A8" s="22" t="s">
        <v>28</v>
      </c>
    </row>
    <row r="9" spans="1:2" ht="12.75">
      <c r="A9" s="2" t="s">
        <v>15</v>
      </c>
      <c r="B9" s="27">
        <v>8</v>
      </c>
    </row>
    <row r="10" spans="1:2" ht="12.75">
      <c r="A10" s="2" t="s">
        <v>16</v>
      </c>
      <c r="B10" s="27">
        <v>4</v>
      </c>
    </row>
    <row r="11" spans="1:2" ht="27" customHeight="1">
      <c r="A11" s="24" t="s">
        <v>29</v>
      </c>
      <c r="B11" s="12">
        <f>B10/B9</f>
        <v>0.5</v>
      </c>
    </row>
    <row r="12" spans="1:2" ht="27" customHeight="1">
      <c r="A12" s="30" t="s">
        <v>38</v>
      </c>
      <c r="B12" s="30"/>
    </row>
    <row r="13" ht="38.25" customHeight="1">
      <c r="A13" s="22" t="s">
        <v>26</v>
      </c>
    </row>
    <row r="14" spans="1:2" ht="12.75">
      <c r="A14" s="2" t="s">
        <v>12</v>
      </c>
      <c r="B14" s="28">
        <v>12000</v>
      </c>
    </row>
    <row r="15" spans="1:2" ht="12.75">
      <c r="A15" s="2" t="s">
        <v>13</v>
      </c>
      <c r="B15" s="28">
        <v>4200</v>
      </c>
    </row>
    <row r="16" spans="1:2" ht="12.75">
      <c r="A16" s="2" t="s">
        <v>14</v>
      </c>
      <c r="B16" s="28">
        <v>4200</v>
      </c>
    </row>
    <row r="17" spans="1:2" ht="12.75">
      <c r="A17" s="25" t="s">
        <v>27</v>
      </c>
      <c r="B17" s="17">
        <f>B14/B9*B10</f>
        <v>6000</v>
      </c>
    </row>
    <row r="18" spans="1:2" ht="12.75">
      <c r="A18" s="23" t="s">
        <v>37</v>
      </c>
      <c r="B18" s="16" t="str">
        <f>IF(B17&gt;B16,"JA","NEIN")</f>
        <v>JA</v>
      </c>
    </row>
    <row r="19" spans="1:2" ht="12.75">
      <c r="A19" s="3"/>
      <c r="B19" s="15"/>
    </row>
    <row r="21" spans="1:4" ht="12.75">
      <c r="A21" s="4" t="s">
        <v>30</v>
      </c>
      <c r="B21" s="13" t="s">
        <v>0</v>
      </c>
      <c r="C21" s="13" t="s">
        <v>1</v>
      </c>
      <c r="D21" s="13" t="s">
        <v>5</v>
      </c>
    </row>
    <row r="22" spans="1:4" ht="12.75">
      <c r="A22" s="4" t="s">
        <v>31</v>
      </c>
      <c r="B22" s="13"/>
      <c r="C22" s="13"/>
      <c r="D22" s="13"/>
    </row>
    <row r="23" spans="1:4" ht="12.75">
      <c r="A23" s="2" t="s">
        <v>6</v>
      </c>
      <c r="B23" s="5" t="s">
        <v>2</v>
      </c>
      <c r="C23" s="5" t="s">
        <v>3</v>
      </c>
      <c r="D23" s="5" t="s">
        <v>4</v>
      </c>
    </row>
    <row r="24" spans="1:4" ht="12.75">
      <c r="A24" s="14" t="s">
        <v>7</v>
      </c>
      <c r="B24" s="7" t="s">
        <v>8</v>
      </c>
      <c r="C24" s="7">
        <v>1200</v>
      </c>
      <c r="D24" s="7">
        <v>1810</v>
      </c>
    </row>
    <row r="25" spans="1:4" ht="12.75">
      <c r="A25" s="8" t="s">
        <v>9</v>
      </c>
      <c r="B25" s="5"/>
      <c r="C25" s="5"/>
      <c r="D25" s="5"/>
    </row>
    <row r="26" spans="1:4" ht="12.75">
      <c r="A26" s="4" t="s">
        <v>32</v>
      </c>
      <c r="B26" s="13"/>
      <c r="C26" s="13"/>
      <c r="D26" s="13"/>
    </row>
    <row r="27" spans="1:4" ht="12.75">
      <c r="A27" s="2" t="s">
        <v>33</v>
      </c>
      <c r="B27" s="5" t="s">
        <v>34</v>
      </c>
      <c r="C27" s="5" t="s">
        <v>35</v>
      </c>
      <c r="D27" s="5" t="s">
        <v>36</v>
      </c>
    </row>
    <row r="28" spans="1:4" ht="12.75">
      <c r="A28" s="14" t="s">
        <v>7</v>
      </c>
      <c r="B28" s="7" t="s">
        <v>8</v>
      </c>
      <c r="C28" s="7">
        <v>1200</v>
      </c>
      <c r="D28" s="7">
        <v>1810</v>
      </c>
    </row>
    <row r="29" spans="1:4" ht="12.75">
      <c r="A29" s="8" t="s">
        <v>9</v>
      </c>
      <c r="B29" s="5"/>
      <c r="C29" s="5"/>
      <c r="D29" s="5"/>
    </row>
  </sheetData>
  <sheetProtection password="D8BC" sheet="1" objects="1" scenarios="1" selectLockedCells="1"/>
  <mergeCells count="2">
    <mergeCell ref="D1:E1"/>
    <mergeCell ref="A12:B12"/>
  </mergeCells>
  <printOptions/>
  <pageMargins left="0.49" right="0.21" top="0.77" bottom="1.09" header="0.4921259845" footer="0.4921259845"/>
  <pageSetup orientation="portrait" paperSize="9" r:id="rId2"/>
  <headerFooter alignWithMargins="0">
    <oddFooter>&amp;L&amp;G&amp;RDoppelte Buchführung? Halb so schlimm!
Die Internet-Seite für Selberbucher
www.kontolino.de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 Rößle-Tuchel</dc:creator>
  <cp:keywords/>
  <dc:description/>
  <cp:lastModifiedBy>Antje Rößle-Tuchel</cp:lastModifiedBy>
  <cp:lastPrinted>2014-04-19T12:27:59Z</cp:lastPrinted>
  <dcterms:created xsi:type="dcterms:W3CDTF">2014-04-13T18:17:40Z</dcterms:created>
  <dcterms:modified xsi:type="dcterms:W3CDTF">2014-04-19T12:28:36Z</dcterms:modified>
  <cp:category/>
  <cp:version/>
  <cp:contentType/>
  <cp:contentStatus/>
</cp:coreProperties>
</file>